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5" yWindow="135" windowWidth="9300" windowHeight="8040" activeTab="0"/>
  </bookViews>
  <sheets>
    <sheet name="personal" sheetId="1" r:id="rId1"/>
  </sheets>
  <definedNames>
    <definedName name="_xlnm.Print_Area" localSheetId="0">'personal'!$C$1:$N$65</definedName>
  </definedNames>
  <calcPr fullCalcOnLoad="1"/>
</workbook>
</file>

<file path=xl/sharedStrings.xml><?xml version="1.0" encoding="utf-8"?>
<sst xmlns="http://schemas.openxmlformats.org/spreadsheetml/2006/main" count="78" uniqueCount="66">
  <si>
    <t>TITL. 10 "CHELTUIELI DE PERSONAL"</t>
  </si>
  <si>
    <t>LUNA</t>
  </si>
  <si>
    <t>Ziua</t>
  </si>
  <si>
    <t xml:space="preserve">SUMA </t>
  </si>
  <si>
    <t>EXPLICATII</t>
  </si>
  <si>
    <t>Clasificatie bugetara</t>
  </si>
  <si>
    <t>Subtotal 10.01.01</t>
  </si>
  <si>
    <t>10.01.01</t>
  </si>
  <si>
    <t>februarie</t>
  </si>
  <si>
    <t>Total 10.01.01</t>
  </si>
  <si>
    <t>alim card com, pl impoz, contrib</t>
  </si>
  <si>
    <t>Total 10.01.06</t>
  </si>
  <si>
    <t>Subtotal 10.01.10</t>
  </si>
  <si>
    <t>10.01.10</t>
  </si>
  <si>
    <t>Subtotal 10.01.13</t>
  </si>
  <si>
    <t>10.01.13</t>
  </si>
  <si>
    <t>Total 10.01.13</t>
  </si>
  <si>
    <t>Subtotal 10.03.01</t>
  </si>
  <si>
    <t>10.03.01</t>
  </si>
  <si>
    <t>Total 10.03.01</t>
  </si>
  <si>
    <t>Subtotal 10.03.02</t>
  </si>
  <si>
    <t>10.03.02</t>
  </si>
  <si>
    <t>Total 10.03.02</t>
  </si>
  <si>
    <t>Subtotal 10.03.03</t>
  </si>
  <si>
    <t>10.03.03</t>
  </si>
  <si>
    <t>Total 10.03.03</t>
  </si>
  <si>
    <t>Subtotal 10.03.04</t>
  </si>
  <si>
    <t>10.03.04</t>
  </si>
  <si>
    <t>Total 10.03.04</t>
  </si>
  <si>
    <t>Subtotal 10.03.06</t>
  </si>
  <si>
    <t>10.03.06</t>
  </si>
  <si>
    <t>Total 10.03.06</t>
  </si>
  <si>
    <t>perioada:</t>
  </si>
  <si>
    <t>AGENTIA PENTRU PROTECTIA MEDIULUI DOLJ</t>
  </si>
  <si>
    <t xml:space="preserve">74 03 PROTECTIA MEDIULUI </t>
  </si>
  <si>
    <t>salarii de baza</t>
  </si>
  <si>
    <t>Subtotal 10.01.05</t>
  </si>
  <si>
    <t>Total 10.01.05</t>
  </si>
  <si>
    <t>10.01.05</t>
  </si>
  <si>
    <t>diurna</t>
  </si>
  <si>
    <t xml:space="preserve">CAS instit </t>
  </si>
  <si>
    <t xml:space="preserve">somaj instit </t>
  </si>
  <si>
    <t xml:space="preserve">CASS instit </t>
  </si>
  <si>
    <t xml:space="preserve">acc si boli prof </t>
  </si>
  <si>
    <t>MARTIE</t>
  </si>
  <si>
    <t>TOTAL                        GENERAL</t>
  </si>
  <si>
    <t xml:space="preserve">spor cond.vatam/peric./ore noapte </t>
  </si>
  <si>
    <t>Contributii CM</t>
  </si>
  <si>
    <t>APRILIE</t>
  </si>
  <si>
    <t>SOLD LUNA PRECED</t>
  </si>
  <si>
    <t>PLATI LUNA CURENTA</t>
  </si>
  <si>
    <t>PLATI CUMULATE</t>
  </si>
  <si>
    <t>01.03.16-31.03.16</t>
  </si>
  <si>
    <t>01,04,16-30,04,16</t>
  </si>
  <si>
    <t>01.05.16-31.05.16</t>
  </si>
  <si>
    <t>MAI</t>
  </si>
  <si>
    <t>IUNIE</t>
  </si>
  <si>
    <t>01.06.16-30.06.16</t>
  </si>
  <si>
    <t>01.07.16-31.07.16</t>
  </si>
  <si>
    <t>01.08.16-31.08.16</t>
  </si>
  <si>
    <t>01.09.16-30.09.16</t>
  </si>
  <si>
    <t>SEPT</t>
  </si>
  <si>
    <t>IULIE</t>
  </si>
  <si>
    <t>AUGUST</t>
  </si>
  <si>
    <t>OCTOMBRIE</t>
  </si>
  <si>
    <t>OCT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</si>
</sst>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#,###.00"/>
    <numFmt numFmtId="168" formatCode="dd/mm/yy"/>
    <numFmt numFmtId="169" formatCode="d&quot;.&quot;m&quot;.&quot;yy"/>
    <numFmt numFmtId="170" formatCode="#,##0.00&quot;      &quot;;&quot;-&quot;#,##0.00&quot;      &quot;;&quot;-&quot;#&quot;      &quot;;@&quot; &quot;"/>
    <numFmt numFmtId="171" formatCode="#,##0.00&quot; &quot;[$lei-418];[Red]&quot;-&quot;#,##0.00&quot; &quot;[$lei-418]"/>
    <numFmt numFmtId="172" formatCode="dd&quot;.&quot;mm&quot;.&quot;yyyy"/>
    <numFmt numFmtId="173" formatCode="[$-418]d\ mmmm\ yyyy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4" fillId="3" borderId="0">
      <alignment/>
      <protection/>
    </xf>
    <xf numFmtId="0" fontId="1" fillId="4" borderId="0" applyNumberFormat="0" applyBorder="0" applyAlignment="0" applyProtection="0"/>
    <xf numFmtId="0" fontId="24" fillId="5" borderId="0">
      <alignment/>
      <protection/>
    </xf>
    <xf numFmtId="0" fontId="1" fillId="6" borderId="0" applyNumberFormat="0" applyBorder="0" applyAlignment="0" applyProtection="0"/>
    <xf numFmtId="0" fontId="24" fillId="7" borderId="0">
      <alignment/>
      <protection/>
    </xf>
    <xf numFmtId="0" fontId="1" fillId="8" borderId="0" applyNumberFormat="0" applyBorder="0" applyAlignment="0" applyProtection="0"/>
    <xf numFmtId="0" fontId="24" fillId="9" borderId="0">
      <alignment/>
      <protection/>
    </xf>
    <xf numFmtId="0" fontId="1" fillId="10" borderId="0" applyNumberFormat="0" applyBorder="0" applyAlignment="0" applyProtection="0"/>
    <xf numFmtId="0" fontId="24" fillId="11" borderId="0">
      <alignment/>
      <protection/>
    </xf>
    <xf numFmtId="0" fontId="1" fillId="12" borderId="0" applyNumberFormat="0" applyBorder="0" applyAlignment="0" applyProtection="0"/>
    <xf numFmtId="0" fontId="24" fillId="13" borderId="0">
      <alignment/>
      <protection/>
    </xf>
    <xf numFmtId="0" fontId="1" fillId="14" borderId="0" applyNumberFormat="0" applyBorder="0" applyAlignment="0" applyProtection="0"/>
    <xf numFmtId="0" fontId="24" fillId="15" borderId="0">
      <alignment/>
      <protection/>
    </xf>
    <xf numFmtId="0" fontId="1" fillId="16" borderId="0" applyNumberFormat="0" applyBorder="0" applyAlignment="0" applyProtection="0"/>
    <xf numFmtId="0" fontId="24" fillId="17" borderId="0">
      <alignment/>
      <protection/>
    </xf>
    <xf numFmtId="0" fontId="1" fillId="18" borderId="0" applyNumberFormat="0" applyBorder="0" applyAlignment="0" applyProtection="0"/>
    <xf numFmtId="0" fontId="24" fillId="19" borderId="0">
      <alignment/>
      <protection/>
    </xf>
    <xf numFmtId="0" fontId="1" fillId="8" borderId="0" applyNumberFormat="0" applyBorder="0" applyAlignment="0" applyProtection="0"/>
    <xf numFmtId="0" fontId="24" fillId="9" borderId="0">
      <alignment/>
      <protection/>
    </xf>
    <xf numFmtId="0" fontId="1" fillId="14" borderId="0" applyNumberFormat="0" applyBorder="0" applyAlignment="0" applyProtection="0"/>
    <xf numFmtId="0" fontId="24" fillId="15" borderId="0">
      <alignment/>
      <protection/>
    </xf>
    <xf numFmtId="0" fontId="1" fillId="20" borderId="0" applyNumberFormat="0" applyBorder="0" applyAlignment="0" applyProtection="0"/>
    <xf numFmtId="0" fontId="24" fillId="21" borderId="0">
      <alignment/>
      <protection/>
    </xf>
    <xf numFmtId="0" fontId="2" fillId="22" borderId="0" applyNumberFormat="0" applyBorder="0" applyAlignment="0" applyProtection="0"/>
    <xf numFmtId="0" fontId="25" fillId="23" borderId="0">
      <alignment/>
      <protection/>
    </xf>
    <xf numFmtId="0" fontId="2" fillId="16" borderId="0" applyNumberFormat="0" applyBorder="0" applyAlignment="0" applyProtection="0"/>
    <xf numFmtId="0" fontId="25" fillId="17" borderId="0">
      <alignment/>
      <protection/>
    </xf>
    <xf numFmtId="0" fontId="2" fillId="18" borderId="0" applyNumberFormat="0" applyBorder="0" applyAlignment="0" applyProtection="0"/>
    <xf numFmtId="0" fontId="25" fillId="19" borderId="0">
      <alignment/>
      <protection/>
    </xf>
    <xf numFmtId="0" fontId="2" fillId="24" borderId="0" applyNumberFormat="0" applyBorder="0" applyAlignment="0" applyProtection="0"/>
    <xf numFmtId="0" fontId="25" fillId="25" borderId="0">
      <alignment/>
      <protection/>
    </xf>
    <xf numFmtId="0" fontId="2" fillId="26" borderId="0" applyNumberFormat="0" applyBorder="0" applyAlignment="0" applyProtection="0"/>
    <xf numFmtId="0" fontId="25" fillId="27" borderId="0">
      <alignment/>
      <protection/>
    </xf>
    <xf numFmtId="0" fontId="2" fillId="28" borderId="0" applyNumberFormat="0" applyBorder="0" applyAlignment="0" applyProtection="0"/>
    <xf numFmtId="0" fontId="25" fillId="29" borderId="0">
      <alignment/>
      <protection/>
    </xf>
    <xf numFmtId="0" fontId="2" fillId="30" borderId="0" applyNumberFormat="0" applyBorder="0" applyAlignment="0" applyProtection="0"/>
    <xf numFmtId="0" fontId="25" fillId="31" borderId="0">
      <alignment/>
      <protection/>
    </xf>
    <xf numFmtId="0" fontId="2" fillId="32" borderId="0" applyNumberFormat="0" applyBorder="0" applyAlignment="0" applyProtection="0"/>
    <xf numFmtId="0" fontId="25" fillId="33" borderId="0">
      <alignment/>
      <protection/>
    </xf>
    <xf numFmtId="0" fontId="2" fillId="34" borderId="0" applyNumberFormat="0" applyBorder="0" applyAlignment="0" applyProtection="0"/>
    <xf numFmtId="0" fontId="25" fillId="35" borderId="0">
      <alignment/>
      <protection/>
    </xf>
    <xf numFmtId="0" fontId="2" fillId="24" borderId="0" applyNumberFormat="0" applyBorder="0" applyAlignment="0" applyProtection="0"/>
    <xf numFmtId="0" fontId="25" fillId="25" borderId="0">
      <alignment/>
      <protection/>
    </xf>
    <xf numFmtId="0" fontId="2" fillId="26" borderId="0" applyNumberFormat="0" applyBorder="0" applyAlignment="0" applyProtection="0"/>
    <xf numFmtId="0" fontId="25" fillId="27" borderId="0">
      <alignment/>
      <protection/>
    </xf>
    <xf numFmtId="0" fontId="2" fillId="36" borderId="0" applyNumberFormat="0" applyBorder="0" applyAlignment="0" applyProtection="0"/>
    <xf numFmtId="0" fontId="25" fillId="37" borderId="0">
      <alignment/>
      <protection/>
    </xf>
    <xf numFmtId="0" fontId="3" fillId="4" borderId="0" applyNumberFormat="0" applyBorder="0" applyAlignment="0" applyProtection="0"/>
    <xf numFmtId="0" fontId="26" fillId="5" borderId="0">
      <alignment/>
      <protection/>
    </xf>
    <xf numFmtId="0" fontId="4" fillId="38" borderId="1" applyNumberFormat="0" applyAlignment="0" applyProtection="0"/>
    <xf numFmtId="0" fontId="27" fillId="39" borderId="2">
      <alignment/>
      <protection/>
    </xf>
    <xf numFmtId="0" fontId="5" fillId="40" borderId="3" applyNumberFormat="0" applyAlignment="0" applyProtection="0"/>
    <xf numFmtId="0" fontId="28" fillId="41" borderId="4">
      <alignment/>
      <protection/>
    </xf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170" fontId="24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29" fillId="0" borderId="0">
      <alignment/>
      <protection/>
    </xf>
    <xf numFmtId="0" fontId="7" fillId="6" borderId="0" applyNumberFormat="0" applyBorder="0" applyAlignment="0" applyProtection="0"/>
    <xf numFmtId="0" fontId="30" fillId="7" borderId="0">
      <alignment/>
      <protection/>
    </xf>
    <xf numFmtId="0" fontId="31" fillId="0" borderId="0">
      <alignment horizontal="center"/>
      <protection/>
    </xf>
    <xf numFmtId="0" fontId="8" fillId="0" borderId="5" applyNumberFormat="0" applyFill="0" applyAlignment="0" applyProtection="0"/>
    <xf numFmtId="0" fontId="32" fillId="0" borderId="6">
      <alignment/>
      <protection/>
    </xf>
    <xf numFmtId="0" fontId="9" fillId="0" borderId="7" applyNumberFormat="0" applyFill="0" applyAlignment="0" applyProtection="0"/>
    <xf numFmtId="0" fontId="33" fillId="0" borderId="8">
      <alignment/>
      <protection/>
    </xf>
    <xf numFmtId="0" fontId="10" fillId="0" borderId="9" applyNumberFormat="0" applyFill="0" applyAlignment="0" applyProtection="0"/>
    <xf numFmtId="0" fontId="34" fillId="0" borderId="10">
      <alignment/>
      <protection/>
    </xf>
    <xf numFmtId="0" fontId="10" fillId="0" borderId="0" applyNumberFormat="0" applyFill="0" applyBorder="0" applyAlignment="0" applyProtection="0"/>
    <xf numFmtId="0" fontId="34" fillId="0" borderId="0">
      <alignment/>
      <protection/>
    </xf>
    <xf numFmtId="0" fontId="31" fillId="0" borderId="0">
      <alignment horizontal="center" textRotation="90"/>
      <protection/>
    </xf>
    <xf numFmtId="0" fontId="11" fillId="12" borderId="1" applyNumberFormat="0" applyAlignment="0" applyProtection="0"/>
    <xf numFmtId="0" fontId="35" fillId="13" borderId="2">
      <alignment/>
      <protection/>
    </xf>
    <xf numFmtId="0" fontId="12" fillId="0" borderId="11" applyNumberFormat="0" applyFill="0" applyAlignment="0" applyProtection="0"/>
    <xf numFmtId="0" fontId="36" fillId="0" borderId="12">
      <alignment/>
      <protection/>
    </xf>
    <xf numFmtId="0" fontId="13" fillId="42" borderId="0" applyNumberFormat="0" applyBorder="0" applyAlignment="0" applyProtection="0"/>
    <xf numFmtId="0" fontId="37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44" borderId="13" applyNumberFormat="0" applyAlignment="0" applyProtection="0"/>
    <xf numFmtId="0" fontId="24" fillId="45" borderId="14">
      <alignment/>
      <protection/>
    </xf>
    <xf numFmtId="0" fontId="15" fillId="38" borderId="15" applyNumberFormat="0" applyAlignment="0" applyProtection="0"/>
    <xf numFmtId="0" fontId="40" fillId="39" borderId="16">
      <alignment/>
      <protection/>
    </xf>
    <xf numFmtId="9" fontId="0" fillId="0" borderId="0" applyFill="0" applyBorder="0" applyAlignment="0" applyProtection="0"/>
    <xf numFmtId="0" fontId="41" fillId="0" borderId="0">
      <alignment/>
      <protection/>
    </xf>
    <xf numFmtId="171" fontId="41" fillId="0" borderId="0">
      <alignment/>
      <protection/>
    </xf>
    <xf numFmtId="0" fontId="16" fillId="0" borderId="0" applyNumberFormat="0" applyFill="0" applyBorder="0" applyAlignment="0" applyProtection="0"/>
    <xf numFmtId="0" fontId="42" fillId="0" borderId="0">
      <alignment/>
      <protection/>
    </xf>
    <xf numFmtId="0" fontId="17" fillId="0" borderId="17" applyNumberFormat="0" applyFill="0" applyAlignment="0" applyProtection="0"/>
    <xf numFmtId="0" fontId="43" fillId="0" borderId="18">
      <alignment/>
      <protection/>
    </xf>
    <xf numFmtId="0" fontId="18" fillId="0" borderId="0" applyNumberFormat="0" applyFill="0" applyBorder="0" applyAlignment="0" applyProtection="0"/>
    <xf numFmtId="0" fontId="44" fillId="0" borderId="0">
      <alignment/>
      <protection/>
    </xf>
  </cellStyleXfs>
  <cellXfs count="83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9" xfId="0" applyFont="1" applyBorder="1" applyAlignment="1">
      <alignment/>
    </xf>
    <xf numFmtId="14" fontId="19" fillId="0" borderId="19" xfId="0" applyNumberFormat="1" applyFont="1" applyBorder="1" applyAlignment="1">
      <alignment/>
    </xf>
    <xf numFmtId="167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167" fontId="0" fillId="0" borderId="20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Border="1" applyAlignment="1">
      <alignment/>
    </xf>
    <xf numFmtId="167" fontId="0" fillId="0" borderId="21" xfId="0" applyNumberFormat="1" applyFont="1" applyBorder="1" applyAlignment="1">
      <alignment/>
    </xf>
    <xf numFmtId="0" fontId="19" fillId="0" borderId="21" xfId="0" applyFont="1" applyBorder="1" applyAlignment="1">
      <alignment/>
    </xf>
    <xf numFmtId="0" fontId="0" fillId="0" borderId="22" xfId="0" applyFont="1" applyBorder="1" applyAlignment="1">
      <alignment/>
    </xf>
    <xf numFmtId="167" fontId="0" fillId="0" borderId="22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9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19" fillId="0" borderId="0" xfId="0" applyFont="1" applyAlignment="1">
      <alignment horizontal="right"/>
    </xf>
    <xf numFmtId="0" fontId="0" fillId="0" borderId="19" xfId="0" applyBorder="1" applyAlignment="1">
      <alignment horizontal="center"/>
    </xf>
    <xf numFmtId="49" fontId="19" fillId="0" borderId="19" xfId="0" applyNumberFormat="1" applyFont="1" applyBorder="1" applyAlignment="1">
      <alignment/>
    </xf>
    <xf numFmtId="0" fontId="0" fillId="0" borderId="24" xfId="0" applyBorder="1" applyAlignment="1">
      <alignment/>
    </xf>
    <xf numFmtId="0" fontId="0" fillId="0" borderId="24" xfId="0" applyFont="1" applyBorder="1" applyAlignment="1">
      <alignment/>
    </xf>
    <xf numFmtId="167" fontId="0" fillId="0" borderId="24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0" fontId="0" fillId="0" borderId="25" xfId="0" applyBorder="1" applyAlignment="1">
      <alignment/>
    </xf>
    <xf numFmtId="4" fontId="19" fillId="0" borderId="0" xfId="0" applyNumberFormat="1" applyFont="1" applyAlignment="1">
      <alignment/>
    </xf>
    <xf numFmtId="0" fontId="0" fillId="0" borderId="19" xfId="0" applyBorder="1" applyAlignment="1">
      <alignment wrapText="1"/>
    </xf>
    <xf numFmtId="0" fontId="0" fillId="0" borderId="0" xfId="0" applyAlignment="1">
      <alignment horizontal="center"/>
    </xf>
    <xf numFmtId="0" fontId="19" fillId="0" borderId="20" xfId="0" applyFont="1" applyBorder="1" applyAlignment="1">
      <alignment/>
    </xf>
    <xf numFmtId="167" fontId="19" fillId="0" borderId="20" xfId="0" applyNumberFormat="1" applyFont="1" applyBorder="1" applyAlignment="1">
      <alignment/>
    </xf>
    <xf numFmtId="0" fontId="19" fillId="0" borderId="22" xfId="0" applyFont="1" applyBorder="1" applyAlignment="1">
      <alignment/>
    </xf>
    <xf numFmtId="167" fontId="19" fillId="0" borderId="22" xfId="0" applyNumberFormat="1" applyFont="1" applyBorder="1" applyAlignment="1">
      <alignment/>
    </xf>
    <xf numFmtId="0" fontId="19" fillId="0" borderId="26" xfId="0" applyFont="1" applyBorder="1" applyAlignment="1">
      <alignment/>
    </xf>
    <xf numFmtId="0" fontId="19" fillId="0" borderId="25" xfId="0" applyFont="1" applyBorder="1" applyAlignment="1">
      <alignment/>
    </xf>
    <xf numFmtId="4" fontId="19" fillId="0" borderId="25" xfId="0" applyNumberFormat="1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168" fontId="0" fillId="0" borderId="19" xfId="0" applyNumberFormat="1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9" fillId="0" borderId="28" xfId="0" applyFont="1" applyBorder="1" applyAlignment="1">
      <alignment/>
    </xf>
    <xf numFmtId="167" fontId="19" fillId="0" borderId="28" xfId="0" applyNumberFormat="1" applyFont="1" applyBorder="1" applyAlignment="1">
      <alignment/>
    </xf>
    <xf numFmtId="3" fontId="0" fillId="0" borderId="28" xfId="0" applyNumberFormat="1" applyFont="1" applyBorder="1" applyAlignment="1">
      <alignment/>
    </xf>
    <xf numFmtId="0" fontId="19" fillId="0" borderId="0" xfId="0" applyFont="1" applyAlignment="1">
      <alignment horizontal="center" vertical="center"/>
    </xf>
    <xf numFmtId="0" fontId="19" fillId="0" borderId="2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9" xfId="0" applyFont="1" applyBorder="1" applyAlignment="1">
      <alignment horizontal="left"/>
    </xf>
    <xf numFmtId="0" fontId="19" fillId="0" borderId="29" xfId="0" applyFont="1" applyBorder="1" applyAlignment="1">
      <alignment horizontal="center"/>
    </xf>
    <xf numFmtId="167" fontId="0" fillId="0" borderId="29" xfId="0" applyNumberFormat="1" applyFont="1" applyBorder="1" applyAlignment="1">
      <alignment horizontal="right"/>
    </xf>
    <xf numFmtId="167" fontId="0" fillId="0" borderId="29" xfId="0" applyNumberFormat="1" applyFont="1" applyBorder="1" applyAlignment="1" quotePrefix="1">
      <alignment horizontal="right"/>
    </xf>
    <xf numFmtId="167" fontId="19" fillId="0" borderId="30" xfId="0" applyNumberFormat="1" applyFont="1" applyBorder="1" applyAlignment="1">
      <alignment/>
    </xf>
    <xf numFmtId="167" fontId="19" fillId="0" borderId="31" xfId="0" applyNumberFormat="1" applyFont="1" applyBorder="1" applyAlignment="1">
      <alignment/>
    </xf>
    <xf numFmtId="0" fontId="19" fillId="0" borderId="32" xfId="0" applyFont="1" applyBorder="1" applyAlignment="1">
      <alignment/>
    </xf>
    <xf numFmtId="0" fontId="19" fillId="0" borderId="33" xfId="0" applyFont="1" applyBorder="1" applyAlignment="1">
      <alignment horizontal="center"/>
    </xf>
    <xf numFmtId="167" fontId="19" fillId="0" borderId="32" xfId="0" applyNumberFormat="1" applyFont="1" applyBorder="1" applyAlignment="1">
      <alignment/>
    </xf>
    <xf numFmtId="0" fontId="0" fillId="0" borderId="32" xfId="0" applyBorder="1" applyAlignment="1">
      <alignment/>
    </xf>
    <xf numFmtId="167" fontId="19" fillId="0" borderId="24" xfId="0" applyNumberFormat="1" applyFont="1" applyBorder="1" applyAlignment="1">
      <alignment/>
    </xf>
    <xf numFmtId="4" fontId="20" fillId="0" borderId="25" xfId="104" applyNumberFormat="1" applyFont="1" applyBorder="1">
      <alignment/>
      <protection/>
    </xf>
    <xf numFmtId="2" fontId="0" fillId="46" borderId="25" xfId="104" applyNumberFormat="1" applyFont="1" applyFill="1" applyBorder="1">
      <alignment/>
      <protection/>
    </xf>
    <xf numFmtId="49" fontId="0" fillId="0" borderId="19" xfId="0" applyNumberFormat="1" applyBorder="1" applyAlignment="1">
      <alignment horizontal="right"/>
    </xf>
    <xf numFmtId="0" fontId="0" fillId="0" borderId="19" xfId="0" applyNumberFormat="1" applyFont="1" applyBorder="1" applyAlignment="1">
      <alignment/>
    </xf>
    <xf numFmtId="0" fontId="0" fillId="0" borderId="21" xfId="0" applyNumberFormat="1" applyFont="1" applyBorder="1" applyAlignment="1">
      <alignment/>
    </xf>
    <xf numFmtId="49" fontId="0" fillId="0" borderId="19" xfId="0" applyNumberFormat="1" applyFont="1" applyBorder="1" applyAlignment="1">
      <alignment horizontal="right"/>
    </xf>
    <xf numFmtId="49" fontId="0" fillId="0" borderId="21" xfId="0" applyNumberFormat="1" applyFont="1" applyBorder="1" applyAlignment="1">
      <alignment horizontal="right"/>
    </xf>
    <xf numFmtId="4" fontId="20" fillId="0" borderId="0" xfId="104" applyNumberFormat="1" applyFont="1" applyBorder="1">
      <alignment/>
      <protection/>
    </xf>
    <xf numFmtId="2" fontId="0" fillId="46" borderId="0" xfId="104" applyNumberFormat="1" applyFont="1" applyFill="1" applyBorder="1">
      <alignment/>
      <protection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</cellXfs>
  <cellStyles count="10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3" xfId="97"/>
    <cellStyle name="Normal 2_macheta" xfId="98"/>
    <cellStyle name="Normal 3" xfId="99"/>
    <cellStyle name="Normal 3 2" xfId="100"/>
    <cellStyle name="Normal 3_macheta" xfId="101"/>
    <cellStyle name="Normal 4" xfId="102"/>
    <cellStyle name="Normal 5" xfId="103"/>
    <cellStyle name="Normal_a Executie Trim I  si II conf alim I si II 2008" xfId="104"/>
    <cellStyle name="Note" xfId="105"/>
    <cellStyle name="Note 2" xfId="106"/>
    <cellStyle name="Output" xfId="107"/>
    <cellStyle name="Output 2" xfId="108"/>
    <cellStyle name="Percent" xfId="109"/>
    <cellStyle name="Result" xfId="110"/>
    <cellStyle name="Result2" xfId="111"/>
    <cellStyle name="Title" xfId="112"/>
    <cellStyle name="Title 2" xfId="113"/>
    <cellStyle name="Total" xfId="114"/>
    <cellStyle name="Total 2" xfId="115"/>
    <cellStyle name="Warning Text" xfId="116"/>
    <cellStyle name="Warning Text 2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O65"/>
  <sheetViews>
    <sheetView tabSelected="1" zoomScalePageLayoutView="0" workbookViewId="0" topLeftCell="B1">
      <selection activeCell="D53" sqref="D53"/>
    </sheetView>
  </sheetViews>
  <sheetFormatPr defaultColWidth="9.140625" defaultRowHeight="12.75"/>
  <cols>
    <col min="1" max="1" width="0" style="0" hidden="1" customWidth="1"/>
    <col min="2" max="2" width="7.57421875" style="0" customWidth="1"/>
    <col min="3" max="3" width="20.28125" style="0" customWidth="1"/>
    <col min="5" max="5" width="12.57421875" style="0" customWidth="1"/>
    <col min="6" max="6" width="17.421875" style="0" hidden="1" customWidth="1"/>
    <col min="7" max="7" width="18.57421875" style="0" hidden="1" customWidth="1"/>
    <col min="8" max="8" width="0.13671875" style="0" hidden="1" customWidth="1"/>
    <col min="9" max="9" width="16.7109375" style="0" hidden="1" customWidth="1"/>
    <col min="10" max="10" width="16.421875" style="0" hidden="1" customWidth="1"/>
    <col min="11" max="11" width="16.28125" style="0" hidden="1" customWidth="1"/>
    <col min="12" max="12" width="15.7109375" style="0" hidden="1" customWidth="1"/>
    <col min="13" max="13" width="16.8515625" style="0" customWidth="1"/>
    <col min="14" max="14" width="29.140625" style="0" customWidth="1"/>
  </cols>
  <sheetData>
    <row r="1" spans="3:4" ht="12.75">
      <c r="C1" s="1" t="s">
        <v>33</v>
      </c>
      <c r="D1" s="1"/>
    </row>
    <row r="3" spans="3:14" ht="12.75">
      <c r="C3" s="1" t="s">
        <v>34</v>
      </c>
      <c r="E3" s="1" t="s">
        <v>0</v>
      </c>
      <c r="F3" s="1"/>
      <c r="G3" s="1"/>
      <c r="H3" s="1"/>
      <c r="I3" s="1"/>
      <c r="J3" s="1"/>
      <c r="K3" s="1"/>
      <c r="L3" s="1"/>
      <c r="M3" s="1"/>
      <c r="N3" s="1"/>
    </row>
    <row r="4" spans="3:15" ht="12.7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O4" s="2"/>
    </row>
    <row r="5" spans="3:15" ht="12.75">
      <c r="C5" s="1"/>
      <c r="D5" s="3"/>
      <c r="E5" s="23" t="s">
        <v>32</v>
      </c>
      <c r="F5" t="s">
        <v>52</v>
      </c>
      <c r="G5" s="4" t="s">
        <v>53</v>
      </c>
      <c r="H5" s="4" t="s">
        <v>54</v>
      </c>
      <c r="I5" s="4" t="s">
        <v>57</v>
      </c>
      <c r="J5" s="4" t="s">
        <v>58</v>
      </c>
      <c r="K5" s="4" t="s">
        <v>59</v>
      </c>
      <c r="L5" s="4" t="s">
        <v>60</v>
      </c>
      <c r="M5" s="4"/>
      <c r="O5" s="2"/>
    </row>
    <row r="6" spans="4:13" ht="12.75">
      <c r="D6" s="1"/>
      <c r="E6" s="1"/>
      <c r="F6" s="57" t="s">
        <v>44</v>
      </c>
      <c r="G6" s="57" t="s">
        <v>48</v>
      </c>
      <c r="H6" s="57" t="s">
        <v>55</v>
      </c>
      <c r="I6" s="57" t="s">
        <v>56</v>
      </c>
      <c r="J6" s="57" t="s">
        <v>62</v>
      </c>
      <c r="K6" s="57" t="s">
        <v>63</v>
      </c>
      <c r="L6" s="57" t="s">
        <v>61</v>
      </c>
      <c r="M6" s="57" t="s">
        <v>64</v>
      </c>
    </row>
    <row r="7" spans="3:14" ht="12.75">
      <c r="C7" s="58" t="s">
        <v>5</v>
      </c>
      <c r="D7" s="58" t="s">
        <v>1</v>
      </c>
      <c r="E7" s="58" t="s">
        <v>2</v>
      </c>
      <c r="F7" s="58" t="s">
        <v>3</v>
      </c>
      <c r="G7" s="58"/>
      <c r="H7" s="58"/>
      <c r="I7" s="58"/>
      <c r="J7" s="58"/>
      <c r="K7" s="58"/>
      <c r="L7" s="58"/>
      <c r="M7" s="58"/>
      <c r="N7" s="58" t="s">
        <v>4</v>
      </c>
    </row>
    <row r="8" spans="3:14" ht="13.5" thickBot="1">
      <c r="C8" s="60" t="s">
        <v>6</v>
      </c>
      <c r="D8" s="61"/>
      <c r="E8" s="61"/>
      <c r="F8" s="62">
        <v>286498</v>
      </c>
      <c r="G8" s="62">
        <f>F11</f>
        <v>431901</v>
      </c>
      <c r="H8" s="63">
        <f>G11</f>
        <v>574702</v>
      </c>
      <c r="I8" s="64">
        <v>715576</v>
      </c>
      <c r="J8" s="65">
        <v>858301</v>
      </c>
      <c r="K8" s="68">
        <v>996363</v>
      </c>
      <c r="L8" s="70">
        <v>1137984</v>
      </c>
      <c r="M8" s="70">
        <v>1291126</v>
      </c>
      <c r="N8" s="61"/>
    </row>
    <row r="9" spans="3:14" ht="14.25">
      <c r="C9" s="9" t="s">
        <v>7</v>
      </c>
      <c r="D9" s="42" t="s">
        <v>65</v>
      </c>
      <c r="E9" s="73">
        <v>7</v>
      </c>
      <c r="F9" s="10">
        <v>145403</v>
      </c>
      <c r="G9" s="10">
        <v>142801</v>
      </c>
      <c r="H9" s="10">
        <v>140874</v>
      </c>
      <c r="I9" s="10">
        <v>142725</v>
      </c>
      <c r="J9" s="10">
        <v>138062</v>
      </c>
      <c r="K9" s="10">
        <v>141621</v>
      </c>
      <c r="L9" s="71">
        <v>153142</v>
      </c>
      <c r="M9" s="78">
        <v>152512</v>
      </c>
      <c r="N9" s="6" t="s">
        <v>35</v>
      </c>
    </row>
    <row r="10" spans="3:14" ht="12.75">
      <c r="C10" s="9"/>
      <c r="D10" s="42"/>
      <c r="E10" s="6"/>
      <c r="F10" s="10"/>
      <c r="G10" s="10"/>
      <c r="H10" s="10"/>
      <c r="I10" s="10"/>
      <c r="J10" s="10"/>
      <c r="K10" s="10"/>
      <c r="L10" s="10"/>
      <c r="M10" s="10"/>
      <c r="N10" s="6"/>
    </row>
    <row r="11" spans="3:14" ht="13.5" thickBot="1">
      <c r="C11" s="66" t="s">
        <v>9</v>
      </c>
      <c r="D11" s="67"/>
      <c r="E11" s="66"/>
      <c r="F11" s="68">
        <f>SUM(F8:F10)</f>
        <v>431901</v>
      </c>
      <c r="G11" s="68">
        <f aca="true" t="shared" si="0" ref="G11:M11">G8+G9</f>
        <v>574702</v>
      </c>
      <c r="H11" s="68">
        <f t="shared" si="0"/>
        <v>715576</v>
      </c>
      <c r="I11" s="68">
        <f t="shared" si="0"/>
        <v>858301</v>
      </c>
      <c r="J11" s="68">
        <f t="shared" si="0"/>
        <v>996363</v>
      </c>
      <c r="K11" s="68">
        <f t="shared" si="0"/>
        <v>1137984</v>
      </c>
      <c r="L11" s="68">
        <f t="shared" si="0"/>
        <v>1291126</v>
      </c>
      <c r="M11" s="68">
        <f t="shared" si="0"/>
        <v>1443638</v>
      </c>
      <c r="N11" s="69"/>
    </row>
    <row r="12" spans="3:14" ht="12.75">
      <c r="C12" s="27"/>
      <c r="D12" s="59"/>
      <c r="E12" s="26"/>
      <c r="F12" s="28"/>
      <c r="G12" s="28"/>
      <c r="H12" s="28"/>
      <c r="I12" s="28"/>
      <c r="J12" s="28"/>
      <c r="K12" s="28"/>
      <c r="L12" s="28"/>
      <c r="M12" s="28"/>
      <c r="N12" s="26"/>
    </row>
    <row r="13" spans="3:14" ht="12.75">
      <c r="C13" s="13" t="s">
        <v>36</v>
      </c>
      <c r="D13" s="43"/>
      <c r="E13" s="14"/>
      <c r="F13" s="15">
        <v>23154</v>
      </c>
      <c r="G13" s="15">
        <f>F24</f>
        <v>34987</v>
      </c>
      <c r="H13" s="15">
        <f>G24</f>
        <v>46499</v>
      </c>
      <c r="I13" s="15">
        <v>57774</v>
      </c>
      <c r="J13" s="15">
        <v>69363</v>
      </c>
      <c r="K13" s="15">
        <v>80025</v>
      </c>
      <c r="L13" s="15">
        <v>90048</v>
      </c>
      <c r="M13" s="15">
        <v>99643</v>
      </c>
      <c r="N13" s="14"/>
    </row>
    <row r="14" spans="3:14" ht="12.75" customHeight="1">
      <c r="C14" s="25" t="s">
        <v>38</v>
      </c>
      <c r="D14" s="42" t="s">
        <v>65</v>
      </c>
      <c r="E14" s="73">
        <v>7</v>
      </c>
      <c r="F14" s="10">
        <v>11833</v>
      </c>
      <c r="G14" s="10">
        <v>11512</v>
      </c>
      <c r="H14" s="10">
        <v>11275</v>
      </c>
      <c r="I14" s="10">
        <v>11589</v>
      </c>
      <c r="J14" s="10">
        <v>10662</v>
      </c>
      <c r="K14" s="10">
        <v>10023</v>
      </c>
      <c r="L14" s="72">
        <v>9595</v>
      </c>
      <c r="M14" s="79">
        <v>10647</v>
      </c>
      <c r="N14" s="33" t="s">
        <v>46</v>
      </c>
    </row>
    <row r="15" spans="3:14" ht="12.75" hidden="1">
      <c r="C15" s="5"/>
      <c r="D15" s="24"/>
      <c r="E15" s="6"/>
      <c r="F15" s="10"/>
      <c r="G15" s="10"/>
      <c r="H15" s="10"/>
      <c r="I15" s="10"/>
      <c r="J15" s="10"/>
      <c r="K15" s="10"/>
      <c r="L15" s="10"/>
      <c r="M15" s="10"/>
      <c r="N15" s="6" t="s">
        <v>10</v>
      </c>
    </row>
    <row r="16" spans="3:14" ht="12.75" hidden="1">
      <c r="C16" s="5"/>
      <c r="D16" s="24"/>
      <c r="E16" s="6"/>
      <c r="F16" s="10"/>
      <c r="G16" s="10"/>
      <c r="H16" s="10"/>
      <c r="I16" s="10"/>
      <c r="J16" s="10"/>
      <c r="K16" s="10"/>
      <c r="L16" s="10"/>
      <c r="M16" s="10"/>
      <c r="N16" s="6" t="s">
        <v>10</v>
      </c>
    </row>
    <row r="17" spans="3:14" ht="12.75" hidden="1">
      <c r="C17" s="16"/>
      <c r="D17" s="44"/>
      <c r="E17" s="14">
        <v>24</v>
      </c>
      <c r="F17" s="15">
        <v>2135</v>
      </c>
      <c r="G17" s="15"/>
      <c r="H17" s="15"/>
      <c r="I17" s="15"/>
      <c r="J17" s="15"/>
      <c r="K17" s="15"/>
      <c r="L17" s="15"/>
      <c r="M17" s="15"/>
      <c r="N17" s="6" t="s">
        <v>10</v>
      </c>
    </row>
    <row r="18" spans="3:14" ht="12.75" hidden="1">
      <c r="C18" s="16"/>
      <c r="D18" s="44"/>
      <c r="E18" s="14"/>
      <c r="F18" s="15"/>
      <c r="G18" s="15"/>
      <c r="H18" s="15"/>
      <c r="I18" s="15"/>
      <c r="J18" s="15"/>
      <c r="K18" s="15"/>
      <c r="L18" s="15"/>
      <c r="M18" s="15"/>
      <c r="N18" s="6"/>
    </row>
    <row r="19" spans="3:14" ht="12.75" hidden="1">
      <c r="C19" s="16"/>
      <c r="D19" s="44"/>
      <c r="E19" s="14"/>
      <c r="F19" s="15"/>
      <c r="G19" s="15"/>
      <c r="H19" s="15"/>
      <c r="I19" s="15"/>
      <c r="J19" s="15"/>
      <c r="K19" s="15"/>
      <c r="L19" s="15"/>
      <c r="M19" s="15"/>
      <c r="N19" s="6"/>
    </row>
    <row r="20" spans="3:14" ht="13.5" hidden="1" thickBot="1">
      <c r="C20" s="11" t="s">
        <v>11</v>
      </c>
      <c r="D20" s="45"/>
      <c r="E20" s="7"/>
      <c r="F20" s="12">
        <f>SUM(F13:F19)</f>
        <v>37122</v>
      </c>
      <c r="G20" s="12"/>
      <c r="H20" s="12"/>
      <c r="I20" s="12"/>
      <c r="J20" s="12"/>
      <c r="K20" s="12"/>
      <c r="L20" s="12"/>
      <c r="M20" s="12"/>
      <c r="N20" s="7"/>
    </row>
    <row r="21" spans="3:14" ht="12.75" hidden="1">
      <c r="C21" s="13" t="s">
        <v>12</v>
      </c>
      <c r="D21" s="46"/>
      <c r="E21" s="17"/>
      <c r="F21" s="18">
        <v>40030</v>
      </c>
      <c r="G21" s="18"/>
      <c r="H21" s="18"/>
      <c r="I21" s="18"/>
      <c r="J21" s="18"/>
      <c r="K21" s="18"/>
      <c r="L21" s="18"/>
      <c r="M21" s="18"/>
      <c r="N21" s="19"/>
    </row>
    <row r="22" spans="3:14" ht="12.75" hidden="1">
      <c r="C22" s="5" t="s">
        <v>13</v>
      </c>
      <c r="D22" s="34" t="s">
        <v>8</v>
      </c>
      <c r="E22" s="6"/>
      <c r="F22" s="10"/>
      <c r="G22" s="10"/>
      <c r="H22" s="10"/>
      <c r="I22" s="10"/>
      <c r="J22" s="10"/>
      <c r="K22" s="10"/>
      <c r="L22" s="10"/>
      <c r="M22" s="10"/>
      <c r="N22" s="6"/>
    </row>
    <row r="23" spans="3:14" ht="12.75">
      <c r="C23" s="16"/>
      <c r="D23" s="47"/>
      <c r="E23" s="13"/>
      <c r="F23" s="15"/>
      <c r="G23" s="15"/>
      <c r="H23" s="15"/>
      <c r="I23" s="15"/>
      <c r="J23" s="15"/>
      <c r="K23" s="15"/>
      <c r="L23" s="15"/>
      <c r="M23" s="15"/>
      <c r="N23" s="14"/>
    </row>
    <row r="24" spans="3:14" ht="13.5" thickBot="1">
      <c r="C24" s="35" t="s">
        <v>37</v>
      </c>
      <c r="D24" s="48"/>
      <c r="E24" s="35"/>
      <c r="F24" s="36">
        <f aca="true" t="shared" si="1" ref="F24:M24">F13+F14</f>
        <v>34987</v>
      </c>
      <c r="G24" s="36">
        <f t="shared" si="1"/>
        <v>46499</v>
      </c>
      <c r="H24" s="36">
        <f t="shared" si="1"/>
        <v>57774</v>
      </c>
      <c r="I24" s="36">
        <f t="shared" si="1"/>
        <v>69363</v>
      </c>
      <c r="J24" s="36">
        <f t="shared" si="1"/>
        <v>80025</v>
      </c>
      <c r="K24" s="36">
        <f t="shared" si="1"/>
        <v>90048</v>
      </c>
      <c r="L24" s="36">
        <f t="shared" si="1"/>
        <v>99643</v>
      </c>
      <c r="M24" s="36">
        <f t="shared" si="1"/>
        <v>110290</v>
      </c>
      <c r="N24" s="7"/>
    </row>
    <row r="25" spans="3:14" ht="12.75">
      <c r="C25" s="13"/>
      <c r="D25" s="47"/>
      <c r="E25" s="13"/>
      <c r="F25" s="15"/>
      <c r="G25" s="15"/>
      <c r="H25" s="15"/>
      <c r="I25" s="15"/>
      <c r="J25" s="15"/>
      <c r="K25" s="15"/>
      <c r="L25" s="15"/>
      <c r="M25" s="15"/>
      <c r="N25" s="14"/>
    </row>
    <row r="26" spans="3:14" ht="13.5" thickBot="1">
      <c r="C26" s="17" t="s">
        <v>14</v>
      </c>
      <c r="D26" s="46"/>
      <c r="E26" s="17"/>
      <c r="F26" s="18">
        <v>85</v>
      </c>
      <c r="G26" s="18">
        <f>F29</f>
        <v>238</v>
      </c>
      <c r="H26" s="18">
        <f>G29</f>
        <v>306</v>
      </c>
      <c r="I26" s="18">
        <v>595</v>
      </c>
      <c r="J26" s="18">
        <v>663</v>
      </c>
      <c r="K26" s="18">
        <v>833</v>
      </c>
      <c r="L26" s="36">
        <v>901</v>
      </c>
      <c r="M26" s="70">
        <v>901</v>
      </c>
      <c r="N26" s="17"/>
    </row>
    <row r="27" spans="3:14" ht="12.75">
      <c r="C27" s="5" t="s">
        <v>15</v>
      </c>
      <c r="D27" s="42" t="s">
        <v>65</v>
      </c>
      <c r="E27" s="77">
        <v>7</v>
      </c>
      <c r="F27" s="10">
        <v>153</v>
      </c>
      <c r="G27" s="10">
        <v>68</v>
      </c>
      <c r="H27" s="10">
        <v>289</v>
      </c>
      <c r="I27" s="10">
        <v>68</v>
      </c>
      <c r="J27" s="10">
        <v>170</v>
      </c>
      <c r="K27" s="10">
        <v>68</v>
      </c>
      <c r="L27" s="10"/>
      <c r="M27" s="10">
        <v>85</v>
      </c>
      <c r="N27" s="6" t="s">
        <v>39</v>
      </c>
    </row>
    <row r="28" spans="3:14" ht="12.75">
      <c r="C28" s="16"/>
      <c r="D28" s="49"/>
      <c r="E28" s="13"/>
      <c r="F28" s="10"/>
      <c r="G28" s="10"/>
      <c r="H28" s="10"/>
      <c r="I28" s="10"/>
      <c r="J28" s="10"/>
      <c r="K28" s="10"/>
      <c r="L28" s="10"/>
      <c r="M28" s="10"/>
      <c r="N28" s="6"/>
    </row>
    <row r="29" spans="3:14" ht="13.5" thickBot="1">
      <c r="C29" s="35" t="s">
        <v>16</v>
      </c>
      <c r="D29" s="48"/>
      <c r="E29" s="35"/>
      <c r="F29" s="36">
        <f>SUM(F26:F28)</f>
        <v>238</v>
      </c>
      <c r="G29" s="36">
        <f aca="true" t="shared" si="2" ref="G29:M29">G26+G27</f>
        <v>306</v>
      </c>
      <c r="H29" s="36">
        <f t="shared" si="2"/>
        <v>595</v>
      </c>
      <c r="I29" s="36">
        <f t="shared" si="2"/>
        <v>663</v>
      </c>
      <c r="J29" s="36">
        <f t="shared" si="2"/>
        <v>833</v>
      </c>
      <c r="K29" s="36">
        <f t="shared" si="2"/>
        <v>901</v>
      </c>
      <c r="L29" s="36">
        <f t="shared" si="2"/>
        <v>901</v>
      </c>
      <c r="M29" s="36">
        <f t="shared" si="2"/>
        <v>986</v>
      </c>
      <c r="N29" s="20"/>
    </row>
    <row r="30" spans="3:14" ht="12.75">
      <c r="C30" s="26"/>
      <c r="D30" s="50"/>
      <c r="E30" s="27"/>
      <c r="F30" s="28"/>
      <c r="G30" s="28"/>
      <c r="H30" s="28"/>
      <c r="I30" s="28"/>
      <c r="J30" s="28"/>
      <c r="K30" s="28"/>
      <c r="L30" s="28"/>
      <c r="M30" s="28"/>
      <c r="N30" s="29"/>
    </row>
    <row r="31" spans="3:14" ht="12.75">
      <c r="C31" s="17" t="s">
        <v>17</v>
      </c>
      <c r="D31" s="46"/>
      <c r="E31" s="17"/>
      <c r="F31" s="18">
        <v>48791</v>
      </c>
      <c r="G31" s="18">
        <f>F35</f>
        <v>73634</v>
      </c>
      <c r="H31" s="18">
        <f>G35</f>
        <v>97796</v>
      </c>
      <c r="I31" s="18">
        <v>121668</v>
      </c>
      <c r="J31" s="18">
        <v>146050</v>
      </c>
      <c r="K31" s="18">
        <v>169091</v>
      </c>
      <c r="L31" s="18">
        <v>193050</v>
      </c>
      <c r="M31" s="18">
        <v>218673</v>
      </c>
      <c r="N31" s="17"/>
    </row>
    <row r="32" spans="3:14" ht="14.25">
      <c r="C32" s="5" t="s">
        <v>18</v>
      </c>
      <c r="D32" s="42" t="s">
        <v>65</v>
      </c>
      <c r="E32" s="76">
        <v>7</v>
      </c>
      <c r="F32" s="10">
        <v>24843</v>
      </c>
      <c r="G32" s="10">
        <v>24162</v>
      </c>
      <c r="H32" s="10">
        <v>23872</v>
      </c>
      <c r="I32" s="10">
        <v>24382</v>
      </c>
      <c r="J32" s="10">
        <v>23041</v>
      </c>
      <c r="K32" s="10">
        <v>23959</v>
      </c>
      <c r="L32" s="71">
        <v>25623</v>
      </c>
      <c r="M32" s="78">
        <v>25448</v>
      </c>
      <c r="N32" s="6" t="s">
        <v>40</v>
      </c>
    </row>
    <row r="33" spans="3:14" ht="12.75">
      <c r="C33" s="5"/>
      <c r="D33" s="42"/>
      <c r="E33" s="8"/>
      <c r="F33" s="10"/>
      <c r="G33" s="10"/>
      <c r="H33" s="10"/>
      <c r="I33" s="10"/>
      <c r="J33" s="10"/>
      <c r="K33" s="10"/>
      <c r="L33" s="10"/>
      <c r="M33" s="10"/>
      <c r="N33" s="6"/>
    </row>
    <row r="34" spans="3:14" ht="12.75">
      <c r="C34" s="5"/>
      <c r="D34" s="34"/>
      <c r="E34" s="8"/>
      <c r="F34" s="10"/>
      <c r="G34" s="10"/>
      <c r="H34" s="10"/>
      <c r="I34" s="10"/>
      <c r="J34" s="10"/>
      <c r="K34" s="10"/>
      <c r="L34" s="10"/>
      <c r="M34" s="10"/>
      <c r="N34" s="6"/>
    </row>
    <row r="35" spans="3:14" ht="13.5" thickBot="1">
      <c r="C35" s="35" t="s">
        <v>19</v>
      </c>
      <c r="D35" s="48"/>
      <c r="E35" s="35"/>
      <c r="F35" s="36">
        <f>SUM(F31:F34)</f>
        <v>73634</v>
      </c>
      <c r="G35" s="36">
        <f aca="true" t="shared" si="3" ref="G35:M35">G31+G32</f>
        <v>97796</v>
      </c>
      <c r="H35" s="36">
        <f t="shared" si="3"/>
        <v>121668</v>
      </c>
      <c r="I35" s="36">
        <f t="shared" si="3"/>
        <v>146050</v>
      </c>
      <c r="J35" s="36">
        <f t="shared" si="3"/>
        <v>169091</v>
      </c>
      <c r="K35" s="36">
        <f t="shared" si="3"/>
        <v>193050</v>
      </c>
      <c r="L35" s="36">
        <f t="shared" si="3"/>
        <v>218673</v>
      </c>
      <c r="M35" s="36">
        <f t="shared" si="3"/>
        <v>244121</v>
      </c>
      <c r="N35" s="20"/>
    </row>
    <row r="36" spans="3:14" ht="12.75">
      <c r="C36" s="27"/>
      <c r="D36" s="50"/>
      <c r="E36" s="27"/>
      <c r="F36" s="28"/>
      <c r="G36" s="28"/>
      <c r="H36" s="28"/>
      <c r="I36" s="28"/>
      <c r="J36" s="28"/>
      <c r="K36" s="28"/>
      <c r="L36" s="28"/>
      <c r="M36" s="28"/>
      <c r="N36" s="29"/>
    </row>
    <row r="37" spans="3:14" ht="12.75">
      <c r="C37" s="17" t="s">
        <v>20</v>
      </c>
      <c r="D37" s="46"/>
      <c r="E37" s="17"/>
      <c r="F37" s="18">
        <v>1542</v>
      </c>
      <c r="G37" s="18">
        <f>F40</f>
        <v>2311</v>
      </c>
      <c r="H37" s="18">
        <f>G40</f>
        <v>3081</v>
      </c>
      <c r="I37" s="18">
        <v>3840</v>
      </c>
      <c r="J37" s="18">
        <v>4612</v>
      </c>
      <c r="K37" s="18">
        <v>5345</v>
      </c>
      <c r="L37" s="18">
        <v>6103</v>
      </c>
      <c r="M37" s="18">
        <v>6917</v>
      </c>
      <c r="N37" s="19"/>
    </row>
    <row r="38" spans="3:14" ht="14.25">
      <c r="C38" s="5" t="s">
        <v>21</v>
      </c>
      <c r="D38" s="42" t="s">
        <v>65</v>
      </c>
      <c r="E38" s="76">
        <v>7</v>
      </c>
      <c r="F38" s="18">
        <v>769</v>
      </c>
      <c r="G38" s="18">
        <v>770</v>
      </c>
      <c r="H38" s="18">
        <v>759</v>
      </c>
      <c r="I38" s="18">
        <v>772</v>
      </c>
      <c r="J38" s="18">
        <v>733</v>
      </c>
      <c r="K38" s="18">
        <v>758</v>
      </c>
      <c r="L38" s="71">
        <v>814</v>
      </c>
      <c r="M38" s="78">
        <v>811</v>
      </c>
      <c r="N38" s="6" t="s">
        <v>41</v>
      </c>
    </row>
    <row r="39" spans="3:14" ht="13.5" thickBot="1">
      <c r="C39" s="5"/>
      <c r="D39" s="42"/>
      <c r="E39" s="8"/>
      <c r="F39" s="18"/>
      <c r="G39" s="18"/>
      <c r="H39" s="18"/>
      <c r="I39" s="18"/>
      <c r="J39" s="18"/>
      <c r="K39" s="18"/>
      <c r="L39" s="18"/>
      <c r="M39" s="18"/>
      <c r="N39" s="6"/>
    </row>
    <row r="40" spans="3:14" ht="13.5" thickBot="1">
      <c r="C40" s="35" t="s">
        <v>22</v>
      </c>
      <c r="D40" s="48"/>
      <c r="E40" s="54"/>
      <c r="F40" s="55">
        <f aca="true" t="shared" si="4" ref="F40:M40">F37+F38</f>
        <v>2311</v>
      </c>
      <c r="G40" s="55">
        <f t="shared" si="4"/>
        <v>3081</v>
      </c>
      <c r="H40" s="55">
        <f t="shared" si="4"/>
        <v>3840</v>
      </c>
      <c r="I40" s="55">
        <f t="shared" si="4"/>
        <v>4612</v>
      </c>
      <c r="J40" s="55">
        <f t="shared" si="4"/>
        <v>5345</v>
      </c>
      <c r="K40" s="55">
        <f t="shared" si="4"/>
        <v>6103</v>
      </c>
      <c r="L40" s="55">
        <f t="shared" si="4"/>
        <v>6917</v>
      </c>
      <c r="M40" s="55">
        <f t="shared" si="4"/>
        <v>7728</v>
      </c>
      <c r="N40" s="56"/>
    </row>
    <row r="41" spans="3:14" ht="13.5" thickBot="1">
      <c r="C41" s="27"/>
      <c r="D41" s="50"/>
      <c r="E41" s="17"/>
      <c r="F41" s="18"/>
      <c r="G41" s="18"/>
      <c r="H41" s="18"/>
      <c r="I41" s="18"/>
      <c r="J41" s="18"/>
      <c r="K41" s="18"/>
      <c r="L41" s="18"/>
      <c r="M41" s="18"/>
      <c r="N41" s="19"/>
    </row>
    <row r="42" spans="3:14" ht="12.75">
      <c r="C42" s="22" t="s">
        <v>23</v>
      </c>
      <c r="D42" s="51"/>
      <c r="E42" s="8"/>
      <c r="F42" s="18">
        <v>16031</v>
      </c>
      <c r="G42" s="18">
        <v>24207</v>
      </c>
      <c r="H42" s="18">
        <f>G45</f>
        <v>32231</v>
      </c>
      <c r="I42" s="18">
        <v>40123</v>
      </c>
      <c r="J42" s="18">
        <v>48147</v>
      </c>
      <c r="K42" s="18">
        <v>55775</v>
      </c>
      <c r="L42" s="18">
        <v>63660</v>
      </c>
      <c r="M42" s="18">
        <v>72122</v>
      </c>
      <c r="N42" s="6"/>
    </row>
    <row r="43" spans="3:14" ht="14.25">
      <c r="C43" s="21" t="s">
        <v>24</v>
      </c>
      <c r="D43" s="42" t="s">
        <v>65</v>
      </c>
      <c r="E43" s="74">
        <v>7</v>
      </c>
      <c r="F43" s="18">
        <v>8176</v>
      </c>
      <c r="G43" s="18">
        <v>8024</v>
      </c>
      <c r="H43" s="18">
        <v>7892</v>
      </c>
      <c r="I43" s="18">
        <v>8024</v>
      </c>
      <c r="J43" s="18">
        <v>7628</v>
      </c>
      <c r="K43" s="18">
        <v>7885</v>
      </c>
      <c r="L43" s="71">
        <v>8462</v>
      </c>
      <c r="M43" s="78">
        <v>8433</v>
      </c>
      <c r="N43" s="6" t="s">
        <v>42</v>
      </c>
    </row>
    <row r="44" spans="3:14" ht="13.5" thickBot="1">
      <c r="C44" s="21"/>
      <c r="D44" s="42"/>
      <c r="E44" s="8"/>
      <c r="F44" s="10"/>
      <c r="G44" s="10"/>
      <c r="H44" s="10"/>
      <c r="I44" s="10"/>
      <c r="J44" s="10"/>
      <c r="K44" s="10"/>
      <c r="L44" s="10"/>
      <c r="M44" s="10"/>
      <c r="N44" s="6"/>
    </row>
    <row r="45" spans="3:14" ht="13.5" thickBot="1">
      <c r="C45" s="35" t="s">
        <v>25</v>
      </c>
      <c r="D45" s="48"/>
      <c r="E45" s="37"/>
      <c r="F45" s="38">
        <f aca="true" t="shared" si="5" ref="F45:M45">F42+F43</f>
        <v>24207</v>
      </c>
      <c r="G45" s="38">
        <f t="shared" si="5"/>
        <v>32231</v>
      </c>
      <c r="H45" s="38">
        <f t="shared" si="5"/>
        <v>40123</v>
      </c>
      <c r="I45" s="55">
        <f t="shared" si="5"/>
        <v>48147</v>
      </c>
      <c r="J45" s="55">
        <f t="shared" si="5"/>
        <v>55775</v>
      </c>
      <c r="K45" s="55">
        <f t="shared" si="5"/>
        <v>63660</v>
      </c>
      <c r="L45" s="55">
        <f t="shared" si="5"/>
        <v>72122</v>
      </c>
      <c r="M45" s="55">
        <f t="shared" si="5"/>
        <v>80555</v>
      </c>
      <c r="N45" s="19"/>
    </row>
    <row r="46" spans="3:14" ht="12.75">
      <c r="C46" s="27"/>
      <c r="D46" s="47"/>
      <c r="E46" s="17"/>
      <c r="F46" s="18"/>
      <c r="G46" s="18"/>
      <c r="H46" s="18"/>
      <c r="I46" s="18"/>
      <c r="J46" s="18"/>
      <c r="K46" s="18"/>
      <c r="L46" s="18"/>
      <c r="M46" s="18"/>
      <c r="N46" s="19"/>
    </row>
    <row r="47" spans="3:14" ht="12.75">
      <c r="C47" s="17" t="s">
        <v>26</v>
      </c>
      <c r="D47" s="42"/>
      <c r="E47" s="8"/>
      <c r="F47" s="10">
        <v>550</v>
      </c>
      <c r="G47" s="10">
        <f>F50</f>
        <v>830</v>
      </c>
      <c r="H47" s="10">
        <f>G50</f>
        <v>1102</v>
      </c>
      <c r="I47" s="10">
        <v>1371</v>
      </c>
      <c r="J47" s="10">
        <v>1646</v>
      </c>
      <c r="K47" s="10">
        <v>1907</v>
      </c>
      <c r="L47" s="10">
        <v>2177</v>
      </c>
      <c r="M47" s="10">
        <v>2466</v>
      </c>
      <c r="N47" s="6"/>
    </row>
    <row r="48" spans="3:14" ht="14.25">
      <c r="C48" s="5" t="s">
        <v>27</v>
      </c>
      <c r="D48" s="42" t="s">
        <v>65</v>
      </c>
      <c r="E48" s="74">
        <v>7</v>
      </c>
      <c r="F48" s="10">
        <v>280</v>
      </c>
      <c r="G48" s="10">
        <v>272</v>
      </c>
      <c r="H48" s="10">
        <v>269</v>
      </c>
      <c r="I48" s="10">
        <v>275</v>
      </c>
      <c r="J48" s="10">
        <v>261</v>
      </c>
      <c r="K48" s="10">
        <v>270</v>
      </c>
      <c r="L48" s="71">
        <v>289</v>
      </c>
      <c r="M48" s="78">
        <v>288</v>
      </c>
      <c r="N48" s="6" t="s">
        <v>43</v>
      </c>
    </row>
    <row r="49" spans="3:14" ht="12.75">
      <c r="C49" s="5"/>
      <c r="D49" s="52"/>
      <c r="E49" s="8"/>
      <c r="F49" s="10"/>
      <c r="G49" s="10"/>
      <c r="H49" s="10"/>
      <c r="I49" s="10"/>
      <c r="J49" s="10"/>
      <c r="K49" s="10"/>
      <c r="L49" s="10"/>
      <c r="M49" s="10"/>
      <c r="N49" s="6"/>
    </row>
    <row r="50" spans="3:14" ht="13.5" thickBot="1">
      <c r="C50" s="35" t="s">
        <v>28</v>
      </c>
      <c r="D50" s="48"/>
      <c r="E50" s="37"/>
      <c r="F50" s="38">
        <f aca="true" t="shared" si="6" ref="F50:M50">F47+F48</f>
        <v>830</v>
      </c>
      <c r="G50" s="38">
        <f t="shared" si="6"/>
        <v>1102</v>
      </c>
      <c r="H50" s="38">
        <f t="shared" si="6"/>
        <v>1371</v>
      </c>
      <c r="I50" s="38">
        <f t="shared" si="6"/>
        <v>1646</v>
      </c>
      <c r="J50" s="38">
        <f t="shared" si="6"/>
        <v>1907</v>
      </c>
      <c r="K50" s="38">
        <f t="shared" si="6"/>
        <v>2177</v>
      </c>
      <c r="L50" s="38">
        <f t="shared" si="6"/>
        <v>2466</v>
      </c>
      <c r="M50" s="38">
        <f t="shared" si="6"/>
        <v>2754</v>
      </c>
      <c r="N50" s="17"/>
    </row>
    <row r="51" spans="3:14" ht="12.75">
      <c r="C51" s="27"/>
      <c r="D51" s="50"/>
      <c r="E51" s="17"/>
      <c r="F51" s="28"/>
      <c r="G51" s="28"/>
      <c r="H51" s="28"/>
      <c r="I51" s="28"/>
      <c r="J51" s="28"/>
      <c r="K51" s="28"/>
      <c r="L51" s="28"/>
      <c r="M51" s="28"/>
      <c r="N51" s="17"/>
    </row>
    <row r="52" spans="3:14" ht="12.75">
      <c r="C52" s="17" t="s">
        <v>29</v>
      </c>
      <c r="D52" s="46"/>
      <c r="E52" s="8"/>
      <c r="F52" s="15">
        <v>2621</v>
      </c>
      <c r="G52" s="15">
        <f>F55</f>
        <v>3958</v>
      </c>
      <c r="H52" s="15">
        <f>G55</f>
        <v>5270</v>
      </c>
      <c r="I52" s="15">
        <v>6560</v>
      </c>
      <c r="J52" s="15">
        <v>7872</v>
      </c>
      <c r="K52" s="15">
        <v>9119</v>
      </c>
      <c r="L52" s="15">
        <v>10408</v>
      </c>
      <c r="M52" s="15">
        <v>11791</v>
      </c>
      <c r="N52" s="6"/>
    </row>
    <row r="53" spans="3:14" ht="14.25">
      <c r="C53" s="21" t="s">
        <v>30</v>
      </c>
      <c r="D53" s="42" t="s">
        <v>65</v>
      </c>
      <c r="E53" s="75">
        <v>7</v>
      </c>
      <c r="F53" s="15">
        <v>1337</v>
      </c>
      <c r="G53" s="15">
        <v>1312</v>
      </c>
      <c r="H53" s="15">
        <v>1290</v>
      </c>
      <c r="I53" s="15">
        <v>1312</v>
      </c>
      <c r="J53" s="15">
        <v>1247</v>
      </c>
      <c r="K53" s="15">
        <v>1289</v>
      </c>
      <c r="L53" s="71">
        <v>1383</v>
      </c>
      <c r="M53" s="78">
        <v>1378</v>
      </c>
      <c r="N53" s="6" t="s">
        <v>47</v>
      </c>
    </row>
    <row r="54" spans="3:14" ht="12.75">
      <c r="C54" s="16"/>
      <c r="D54" s="47"/>
      <c r="E54" s="13"/>
      <c r="F54" s="15"/>
      <c r="G54" s="15"/>
      <c r="H54" s="15"/>
      <c r="I54" s="15"/>
      <c r="J54" s="15"/>
      <c r="K54" s="15"/>
      <c r="L54" s="15"/>
      <c r="M54" s="15"/>
      <c r="N54" s="30"/>
    </row>
    <row r="55" spans="3:14" ht="13.5" thickBot="1">
      <c r="C55" s="39" t="s">
        <v>31</v>
      </c>
      <c r="D55" s="53"/>
      <c r="E55" s="40"/>
      <c r="F55" s="41">
        <f aca="true" t="shared" si="7" ref="F55:M55">F52+F53</f>
        <v>3958</v>
      </c>
      <c r="G55" s="41">
        <f t="shared" si="7"/>
        <v>5270</v>
      </c>
      <c r="H55" s="41">
        <f t="shared" si="7"/>
        <v>6560</v>
      </c>
      <c r="I55" s="41">
        <f t="shared" si="7"/>
        <v>7872</v>
      </c>
      <c r="J55" s="41">
        <f t="shared" si="7"/>
        <v>9119</v>
      </c>
      <c r="K55" s="41">
        <f t="shared" si="7"/>
        <v>10408</v>
      </c>
      <c r="L55" s="41">
        <f t="shared" si="7"/>
        <v>11791</v>
      </c>
      <c r="M55" s="41">
        <f t="shared" si="7"/>
        <v>13169</v>
      </c>
      <c r="N55" s="31"/>
    </row>
    <row r="56" spans="6:13" ht="12.75">
      <c r="F56" s="34" t="s">
        <v>44</v>
      </c>
      <c r="G56" s="34" t="s">
        <v>48</v>
      </c>
      <c r="H56" s="34" t="s">
        <v>55</v>
      </c>
      <c r="I56" s="34"/>
      <c r="J56" s="34"/>
      <c r="K56" s="34"/>
      <c r="L56" s="34"/>
      <c r="M56" s="34"/>
    </row>
    <row r="57" spans="3:13" ht="12.75">
      <c r="C57" s="80" t="s">
        <v>45</v>
      </c>
      <c r="D57" s="81" t="s">
        <v>49</v>
      </c>
      <c r="E57" s="81"/>
      <c r="F57" s="2">
        <f>F8+F13+F26+F31+F37+F42+F47+F52</f>
        <v>379272</v>
      </c>
      <c r="G57" s="2">
        <f>G8+G13+G26+G31+G37+G42+G47+G52</f>
        <v>572066</v>
      </c>
      <c r="H57" s="2">
        <f>G59</f>
        <v>760987</v>
      </c>
      <c r="I57" s="2">
        <v>947507</v>
      </c>
      <c r="J57" s="2">
        <v>1136654</v>
      </c>
      <c r="K57" s="2">
        <v>1318458</v>
      </c>
      <c r="L57" s="2">
        <v>1504331</v>
      </c>
      <c r="M57" s="2">
        <v>1703639</v>
      </c>
    </row>
    <row r="58" spans="3:13" ht="12.75">
      <c r="C58" s="80"/>
      <c r="D58" s="82" t="s">
        <v>50</v>
      </c>
      <c r="E58" s="82"/>
      <c r="F58" s="32">
        <f>F9+F14+F27+F32+F38+F43+F48+F53</f>
        <v>192794</v>
      </c>
      <c r="G58" s="32">
        <f>G9+G14+G27+G32+G38+G43+G48+G53</f>
        <v>188921</v>
      </c>
      <c r="H58" s="32">
        <f aca="true" t="shared" si="8" ref="H58:M58">H9+H14+H27+H32+H38+H43+H48+H53</f>
        <v>186520</v>
      </c>
      <c r="I58" s="32">
        <f t="shared" si="8"/>
        <v>189147</v>
      </c>
      <c r="J58" s="32">
        <f t="shared" si="8"/>
        <v>181804</v>
      </c>
      <c r="K58" s="32">
        <f t="shared" si="8"/>
        <v>185873</v>
      </c>
      <c r="L58" s="32">
        <f t="shared" si="8"/>
        <v>199308</v>
      </c>
      <c r="M58" s="32">
        <f t="shared" si="8"/>
        <v>199602</v>
      </c>
    </row>
    <row r="59" spans="3:13" ht="12.75">
      <c r="C59" s="80"/>
      <c r="D59" s="81" t="s">
        <v>51</v>
      </c>
      <c r="E59" s="81"/>
      <c r="F59" s="2">
        <f aca="true" t="shared" si="9" ref="F59:M59">F11+F24+F29+F35+F40+F45+F50+F55</f>
        <v>572066</v>
      </c>
      <c r="G59" s="2">
        <f t="shared" si="9"/>
        <v>760987</v>
      </c>
      <c r="H59" s="2">
        <f t="shared" si="9"/>
        <v>947507</v>
      </c>
      <c r="I59" s="2">
        <f t="shared" si="9"/>
        <v>1136654</v>
      </c>
      <c r="J59" s="2">
        <f t="shared" si="9"/>
        <v>1318458</v>
      </c>
      <c r="K59" s="2">
        <f t="shared" si="9"/>
        <v>1504331</v>
      </c>
      <c r="L59" s="2">
        <f t="shared" si="9"/>
        <v>1703639</v>
      </c>
      <c r="M59" s="2">
        <f t="shared" si="9"/>
        <v>1903241</v>
      </c>
    </row>
    <row r="61" spans="3:4" ht="12.75">
      <c r="C61" s="81"/>
      <c r="D61" s="81"/>
    </row>
    <row r="62" spans="3:4" ht="12.75">
      <c r="C62" s="81"/>
      <c r="D62" s="81"/>
    </row>
    <row r="63" spans="6:13" ht="12.75">
      <c r="F63" s="34"/>
      <c r="G63" s="34"/>
      <c r="H63" s="34"/>
      <c r="I63" s="34"/>
      <c r="J63" s="34"/>
      <c r="K63" s="34"/>
      <c r="L63" s="34"/>
      <c r="M63" s="34"/>
    </row>
    <row r="64" spans="6:14" ht="12.75">
      <c r="F64" s="34"/>
      <c r="G64" s="34"/>
      <c r="H64" s="34"/>
      <c r="I64" s="34"/>
      <c r="J64" s="34"/>
      <c r="K64" s="34"/>
      <c r="L64" s="34"/>
      <c r="M64" s="34"/>
      <c r="N64" s="34"/>
    </row>
    <row r="65" ht="12.75">
      <c r="N65" s="34"/>
    </row>
  </sheetData>
  <sheetProtection selectLockedCells="1" selectUnlockedCells="1"/>
  <mergeCells count="6">
    <mergeCell ref="C57:C59"/>
    <mergeCell ref="C61:D61"/>
    <mergeCell ref="C62:D62"/>
    <mergeCell ref="D57:E57"/>
    <mergeCell ref="D58:E58"/>
    <mergeCell ref="D59:E59"/>
  </mergeCells>
  <printOptions/>
  <pageMargins left="0.7" right="0.7" top="0.75" bottom="0.75" header="0.3" footer="0.3"/>
  <pageSetup horizontalDpi="300" verticalDpi="300" orientation="portrait" paperSize="9" r:id="rId1"/>
  <rowBreaks count="1" manualBreakCount="1">
    <brk id="65" min="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Ionel Deaconeasa</cp:lastModifiedBy>
  <cp:lastPrinted>2016-04-06T06:48:07Z</cp:lastPrinted>
  <dcterms:created xsi:type="dcterms:W3CDTF">2016-01-19T13:06:09Z</dcterms:created>
  <dcterms:modified xsi:type="dcterms:W3CDTF">2019-05-17T05:35:42Z</dcterms:modified>
  <cp:category/>
  <cp:version/>
  <cp:contentType/>
  <cp:contentStatus/>
</cp:coreProperties>
</file>